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tish\TO3\PSPA\20210426\"/>
    </mc:Choice>
  </mc:AlternateContent>
  <xr:revisionPtr revIDLastSave="0" documentId="13_ncr:1_{A4CB0F89-9210-4C66-82B6-0A1280BC8DEB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<sst xmlns="http://schemas.openxmlformats.org/spreadsheetml/2006/main" count="115" uniqueCount="56">
  <si>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</si>
  <si>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</si>
  <si>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</si>
  <si>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</si>
  <si>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</si>
  <si>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</si>
  <si>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</si>
  <si>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</si>
  <si>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</si>
  <si>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</si>
  <si>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</si>
  <si>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</si>
  <si>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</si>
  <si>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</si>
  <si>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</si>
  <si>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</si>
  <si>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</si>
  <si>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</si>
  <si>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</si>
  <si>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</si>
  <si>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</si>
  <si>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</si>
  <si>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</si>
  <si>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</si>
  <si>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</si>
  <si>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</si>
  <si>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</si>
  <si>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</si>
  <si>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</si>
  <si>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</si>
  <si>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</si>
  <si>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</si>
  <si>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</si>
  <si>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</si>
  <si>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</si>
  <si>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</si>
  <si>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</si>
  <si>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</si>
  <si>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</si>
  <si>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</si>
  <si>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</si>
  <si>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</si>
  <si>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</si>
  <si>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</si>
  <si>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</si>
  <si>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</si>
  <si>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</si>
  <si>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</si>
  <si>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</si>
  <si>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</si>
  <si>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</si>
  <si>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</si>
  <si>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</si>
  <si>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</si>
  <si>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04/29/2021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</si>
  <si>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64-66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</si>
</sst>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4.4" x14ac:dyDescent="0.3"/>
  <cols>
    <col min="1" max="1" width="21.6640625" customWidth="1"/>
    <col min="2" max="2" width="23.6640625" bestFit="1" customWidth="1"/>
  </cols>
  <sheetData>
    <row r="1" spans="1:12" ht="18" x14ac:dyDescent="0.35">
      <c r="A1" s="2" t="s">
        <v>2</v>
      </c>
    </row>
    <row r="3" spans="1:12" x14ac:dyDescent="0.3">
      <c r="A3" t="s">
        <v>3</v>
      </c>
      <c r="B3" t="s">
        <v>4</v>
      </c>
      <c r="C3" t="s">
        <v>9</v>
      </c>
    </row>
    <row r="4" spans="1:12" x14ac:dyDescent="0.3">
      <c r="B4" t="s">
        <v>10</v>
      </c>
      <c r="C4" t="s">
        <v>11</v>
      </c>
    </row>
    <row r="5" spans="1:12" x14ac:dyDescent="0.3">
      <c r="B5" t="s">
        <v>6</v>
      </c>
      <c r="C5" t="s">
        <v>12</v>
      </c>
    </row>
    <row r="6" spans="1:12" x14ac:dyDescent="0.3">
      <c r="B6" t="s">
        <v>5</v>
      </c>
      <c r="C6" t="s">
        <v>13</v>
      </c>
    </row>
    <row r="7" spans="1:12" x14ac:dyDescent="0.3">
      <c r="B7" s="1" t="s">
        <v>7</v>
      </c>
      <c r="C7" t="s">
        <v>14</v>
      </c>
    </row>
    <row r="8" spans="1:12" x14ac:dyDescent="0.3">
      <c r="B8" s="1" t="s">
        <v>8</v>
      </c>
      <c r="C8" t="s">
        <v>15</v>
      </c>
    </row>
    <row r="10" spans="1:12" ht="14.4" customHeight="1" x14ac:dyDescent="0.3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D6" sqref="D6"/>
    </sheetView>
  </sheetViews>
  <sheetFormatPr defaultColWidth="8.88671875" defaultRowHeight="14.4" x14ac:dyDescent="0.3"/>
  <cols>
    <col min="1" max="1" width="11.44140625" style="4" customWidth="1"/>
    <col min="2" max="2" width="12.5546875" style="1" customWidth="1"/>
    <col min="3" max="3" width="12.6640625" style="1" customWidth="1"/>
    <col min="4" max="4" width="20.44140625" style="1" customWidth="1"/>
    <col min="5" max="5" width="21.5546875" style="1" customWidth="1"/>
    <col min="6" max="16384" width="8.88671875" style="1"/>
  </cols>
  <sheetData>
    <row r="1" spans="1:6" ht="58.5" customHeight="1" thickBot="1" x14ac:dyDescent="0.35">
      <c r="A1" s="29"/>
      <c r="B1" s="100" t="s">
        <v>42</v>
      </c>
      <c r="C1" s="100"/>
      <c r="D1" s="100"/>
      <c r="E1" s="101"/>
    </row>
    <row r="2" spans="1:6" ht="6.6" customHeight="1" x14ac:dyDescent="0.3">
      <c r="A2" s="30"/>
      <c r="B2" s="31"/>
      <c r="C2" s="31"/>
      <c r="D2" s="31"/>
      <c r="E2" s="32"/>
    </row>
    <row r="3" spans="1:6" x14ac:dyDescent="0.3">
      <c r="A3" s="62" t="s">
        <v>45</v>
      </c>
      <c r="B3" s="63"/>
      <c r="C3" s="63"/>
      <c r="D3" s="64" t="s">
        <v>27</v>
      </c>
      <c r="E3" s="34"/>
    </row>
    <row r="4" spans="1:6" x14ac:dyDescent="0.3">
      <c r="A4" s="33" t="s">
        <v>54</v>
      </c>
      <c r="B4" s="63"/>
      <c r="C4" s="63"/>
      <c r="D4" s="64" t="s">
        <v>37</v>
      </c>
      <c r="E4" s="34"/>
    </row>
    <row r="5" spans="1:6" x14ac:dyDescent="0.3">
      <c r="A5" s="33" t="s">
        <v>26</v>
      </c>
      <c r="B5" s="63"/>
      <c r="C5" s="63"/>
      <c r="D5" s="64" t="s">
        <v>55</v>
      </c>
      <c r="E5" s="34"/>
    </row>
    <row r="6" spans="1:6" x14ac:dyDescent="0.3">
      <c r="A6" s="33" t="s">
        <v>44</v>
      </c>
      <c r="B6" s="63"/>
      <c r="C6" s="63"/>
      <c r="D6" s="64" t="s">
        <v>46</v>
      </c>
      <c r="E6" s="34"/>
    </row>
    <row r="7" spans="1:6" x14ac:dyDescent="0.3">
      <c r="A7" s="33" t="s">
        <v>40</v>
      </c>
      <c r="B7" s="63"/>
      <c r="C7" s="63"/>
      <c r="D7" s="64" t="s">
        <v>29</v>
      </c>
      <c r="E7" s="34"/>
    </row>
    <row r="8" spans="1:6" x14ac:dyDescent="0.3">
      <c r="A8" s="33" t="s">
        <v>39</v>
      </c>
      <c r="B8" s="63"/>
      <c r="C8" s="63"/>
      <c r="D8" s="64" t="s">
        <v>30</v>
      </c>
      <c r="E8" s="34"/>
    </row>
    <row r="9" spans="1:6" x14ac:dyDescent="0.3">
      <c r="A9" s="33" t="s">
        <v>41</v>
      </c>
      <c r="B9" s="63"/>
      <c r="C9" s="63"/>
      <c r="D9" s="64" t="s">
        <v>28</v>
      </c>
      <c r="E9" s="34"/>
    </row>
    <row r="10" spans="1:6" x14ac:dyDescent="0.3">
      <c r="A10" s="33" t="s">
        <v>50</v>
      </c>
      <c r="B10" s="63"/>
      <c r="C10" s="63"/>
      <c r="E10" s="34"/>
    </row>
    <row r="11" spans="1:6" x14ac:dyDescent="0.3">
      <c r="A11" s="33" t="s">
        <v>31</v>
      </c>
      <c r="B11" s="63"/>
      <c r="C11" s="63"/>
      <c r="D11" s="65"/>
      <c r="E11" s="35"/>
    </row>
    <row r="12" spans="1:6" ht="6.6" customHeight="1" thickBot="1" x14ac:dyDescent="0.35">
      <c r="A12" s="36"/>
      <c r="B12" s="37"/>
      <c r="C12" s="37"/>
      <c r="D12" s="37"/>
      <c r="E12" s="38"/>
    </row>
    <row r="13" spans="1:6" ht="18" x14ac:dyDescent="0.3">
      <c r="A13" s="102" t="s">
        <v>0</v>
      </c>
      <c r="B13" s="103"/>
      <c r="C13" s="103"/>
      <c r="D13" s="103"/>
      <c r="E13" s="104"/>
    </row>
    <row r="14" spans="1:6" s="5" customFormat="1" ht="15.75" customHeight="1" thickBot="1" x14ac:dyDescent="0.35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3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64</v>
      </c>
      <c r="E15" s="61">
        <f>'Raw Data'!N2</f>
        <v>3488</v>
      </c>
      <c r="F15" s="68"/>
    </row>
    <row r="16" spans="1:6" x14ac:dyDescent="0.3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65.2</v>
      </c>
      <c r="E16" s="43">
        <f>'Raw Data'!N3</f>
        <v>3284</v>
      </c>
    </row>
    <row r="17" spans="1:7" x14ac:dyDescent="0.3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65.599999999999994</v>
      </c>
      <c r="E17" s="43">
        <f>'Raw Data'!N4</f>
        <v>3442</v>
      </c>
    </row>
    <row r="18" spans="1:7" x14ac:dyDescent="0.3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65.599999999999994</v>
      </c>
      <c r="E18" s="43">
        <f>'Raw Data'!N5</f>
        <v>3166</v>
      </c>
    </row>
    <row r="19" spans="1:7" x14ac:dyDescent="0.3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66</v>
      </c>
      <c r="E19" s="43">
        <f>'Raw Data'!N6</f>
        <v>3056</v>
      </c>
    </row>
    <row r="20" spans="1:7" x14ac:dyDescent="0.3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66</v>
      </c>
      <c r="E20" s="43">
        <f>'Raw Data'!N7</f>
        <v>3356</v>
      </c>
    </row>
    <row r="21" spans="1:7" x14ac:dyDescent="0.3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3">
      <c r="A22" s="81" t="s">
        <v>52</v>
      </c>
      <c r="B22" s="82"/>
      <c r="C22" s="82"/>
      <c r="D22" s="82"/>
      <c r="E22" s="80"/>
    </row>
    <row r="23" spans="1:7" s="83" customFormat="1" ht="12" x14ac:dyDescent="0.3">
      <c r="A23" s="81" t="s">
        <v>51</v>
      </c>
      <c r="B23" s="82"/>
      <c r="C23" s="82"/>
      <c r="D23" s="82"/>
      <c r="E23" s="80"/>
    </row>
    <row r="24" spans="1:7" s="83" customFormat="1" ht="12" x14ac:dyDescent="0.3">
      <c r="A24" s="81" t="s">
        <v>53</v>
      </c>
      <c r="B24" s="54"/>
      <c r="C24" s="54"/>
      <c r="D24" s="54"/>
      <c r="E24" s="55"/>
    </row>
    <row r="25" spans="1:7" x14ac:dyDescent="0.3">
      <c r="A25" s="44" t="s">
        <v>47</v>
      </c>
      <c r="B25" s="13"/>
      <c r="C25" s="13"/>
      <c r="D25" s="12" t="s">
        <v>32</v>
      </c>
      <c r="E25" s="45"/>
    </row>
    <row r="26" spans="1:7" ht="15" thickBot="1" x14ac:dyDescent="0.35">
      <c r="A26" s="46" t="str">
        <f>A4</f>
        <v>Date: 04/29/2021</v>
      </c>
      <c r="B26" s="50"/>
      <c r="C26" s="47"/>
      <c r="D26" s="48" t="s">
        <v>33</v>
      </c>
      <c r="E26" s="49"/>
    </row>
    <row r="40" spans="1:1" x14ac:dyDescent="0.3">
      <c r="A40" s="1"/>
    </row>
    <row r="41" spans="1:1" x14ac:dyDescent="0.3">
      <c r="A41" s="1"/>
    </row>
    <row r="42" spans="1:1" x14ac:dyDescent="0.3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topLeftCell="A10" zoomScale="115" zoomScaleNormal="115" workbookViewId="0">
      <selection activeCell="A27" sqref="A27:H31"/>
    </sheetView>
  </sheetViews>
  <sheetFormatPr defaultColWidth="8.88671875" defaultRowHeight="14.4" x14ac:dyDescent="0.3"/>
  <cols>
    <col min="1" max="2" width="9.6640625" style="6" customWidth="1"/>
    <col min="3" max="3" width="13.109375" style="6" customWidth="1"/>
    <col min="4" max="4" width="19.6640625" style="6" customWidth="1"/>
    <col min="5" max="5" width="8.109375" style="6" customWidth="1"/>
    <col min="6" max="6" width="16.33203125" style="22" customWidth="1"/>
    <col min="7" max="8" width="8.88671875" style="6"/>
    <col min="9" max="9" width="7.6640625" style="6" customWidth="1"/>
    <col min="10" max="15" width="8.88671875" style="7"/>
    <col min="17" max="19" width="8.88671875" style="7"/>
    <col min="20" max="16384" width="8.88671875" style="6"/>
  </cols>
  <sheetData>
    <row r="1" spans="1:15" ht="24.6" customHeight="1" x14ac:dyDescent="0.3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3">
      <c r="A2" s="17" t="s">
        <v>48</v>
      </c>
      <c r="B2" s="14">
        <v>5</v>
      </c>
      <c r="C2" s="84">
        <v>44315</v>
      </c>
      <c r="D2" s="85">
        <v>0.43157407407407405</v>
      </c>
      <c r="E2" s="86" t="s">
        <v>34</v>
      </c>
      <c r="F2" s="86">
        <v>3460</v>
      </c>
      <c r="G2" s="86">
        <v>0.3</v>
      </c>
      <c r="H2" s="87">
        <v>64</v>
      </c>
      <c r="I2" s="77">
        <f>AVERAGE(F2:F6)</f>
        <v>3488</v>
      </c>
      <c r="J2" s="23">
        <f>AVERAGE(H2:H6)</f>
        <v>64</v>
      </c>
      <c r="K2" s="6"/>
      <c r="L2" s="67" t="str">
        <f>A2</f>
        <v>0+75</v>
      </c>
      <c r="M2" s="8">
        <f>B2</f>
        <v>5</v>
      </c>
      <c r="N2" s="8">
        <f>I2</f>
        <v>3488</v>
      </c>
      <c r="O2" s="8">
        <f>J2</f>
        <v>64</v>
      </c>
    </row>
    <row r="3" spans="1:15" x14ac:dyDescent="0.3">
      <c r="A3" s="18" t="s">
        <v>48</v>
      </c>
      <c r="B3" s="16">
        <v>5</v>
      </c>
      <c r="C3" s="88">
        <v>44315</v>
      </c>
      <c r="D3" s="89">
        <v>0.43175925925925923</v>
      </c>
      <c r="E3" s="90" t="s">
        <v>34</v>
      </c>
      <c r="F3" s="90">
        <v>3530</v>
      </c>
      <c r="G3" s="90">
        <v>0.3</v>
      </c>
      <c r="H3" s="91">
        <v>64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3284</v>
      </c>
      <c r="O3" s="8">
        <f>J7</f>
        <v>65.2</v>
      </c>
    </row>
    <row r="4" spans="1:15" x14ac:dyDescent="0.3">
      <c r="A4" s="18" t="s">
        <v>48</v>
      </c>
      <c r="B4" s="16">
        <v>5</v>
      </c>
      <c r="C4" s="88">
        <v>44315</v>
      </c>
      <c r="D4" s="89">
        <v>0.4331828703703704</v>
      </c>
      <c r="E4" s="90" t="s">
        <v>19</v>
      </c>
      <c r="F4" s="90">
        <v>3450</v>
      </c>
      <c r="G4" s="90">
        <v>0.3</v>
      </c>
      <c r="H4" s="91">
        <v>64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3442</v>
      </c>
      <c r="O4" s="8">
        <f>J12</f>
        <v>65.599999999999994</v>
      </c>
    </row>
    <row r="5" spans="1:15" x14ac:dyDescent="0.3">
      <c r="A5" s="18" t="s">
        <v>48</v>
      </c>
      <c r="B5" s="16">
        <v>5</v>
      </c>
      <c r="C5" s="88">
        <v>44315</v>
      </c>
      <c r="D5" s="89">
        <v>0.43335648148148148</v>
      </c>
      <c r="E5" s="90" t="s">
        <v>19</v>
      </c>
      <c r="F5" s="90">
        <v>3510</v>
      </c>
      <c r="G5" s="90">
        <v>0.3</v>
      </c>
      <c r="H5" s="91">
        <v>64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3166</v>
      </c>
      <c r="O5" s="8">
        <f>J17</f>
        <v>65.599999999999994</v>
      </c>
    </row>
    <row r="6" spans="1:15" x14ac:dyDescent="0.3">
      <c r="A6" s="19" t="s">
        <v>48</v>
      </c>
      <c r="B6" s="20">
        <v>5</v>
      </c>
      <c r="C6" s="92">
        <v>44315</v>
      </c>
      <c r="D6" s="93">
        <v>0.43354166666666666</v>
      </c>
      <c r="E6" s="94" t="s">
        <v>19</v>
      </c>
      <c r="F6" s="94">
        <v>3490</v>
      </c>
      <c r="G6" s="94">
        <v>0.3</v>
      </c>
      <c r="H6" s="95">
        <v>64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3056</v>
      </c>
      <c r="O6" s="8">
        <f>J22</f>
        <v>66</v>
      </c>
    </row>
    <row r="7" spans="1:15" x14ac:dyDescent="0.3">
      <c r="A7" s="17" t="s">
        <v>48</v>
      </c>
      <c r="B7" s="14">
        <v>15</v>
      </c>
      <c r="C7" s="84">
        <v>44315</v>
      </c>
      <c r="D7" s="85">
        <v>0.43667824074074074</v>
      </c>
      <c r="E7" s="86" t="s">
        <v>34</v>
      </c>
      <c r="F7" s="86">
        <v>3310</v>
      </c>
      <c r="G7" s="86">
        <v>0.3</v>
      </c>
      <c r="H7" s="87">
        <v>64</v>
      </c>
      <c r="I7" s="77">
        <f>AVERAGE(F7:F11)</f>
        <v>3284</v>
      </c>
      <c r="J7" s="23">
        <f>AVERAGE(H7:H11)</f>
        <v>65.2</v>
      </c>
      <c r="K7" s="6"/>
      <c r="L7" s="67" t="str">
        <f>L6</f>
        <v>0+90</v>
      </c>
      <c r="M7" s="8">
        <f>B27</f>
        <v>25</v>
      </c>
      <c r="N7" s="8">
        <f>I27</f>
        <v>3356</v>
      </c>
      <c r="O7" s="8">
        <f>J27</f>
        <v>66</v>
      </c>
    </row>
    <row r="8" spans="1:15" x14ac:dyDescent="0.3">
      <c r="A8" s="18" t="s">
        <v>48</v>
      </c>
      <c r="B8" s="16">
        <v>15</v>
      </c>
      <c r="C8" s="88">
        <v>44315</v>
      </c>
      <c r="D8" s="89">
        <v>0.43690972222222224</v>
      </c>
      <c r="E8" s="90" t="s">
        <v>34</v>
      </c>
      <c r="F8" s="90">
        <v>3370</v>
      </c>
      <c r="G8" s="90">
        <v>0.3</v>
      </c>
      <c r="H8" s="91">
        <v>64</v>
      </c>
      <c r="I8" s="78"/>
      <c r="J8" s="25"/>
      <c r="K8" s="6"/>
      <c r="L8" s="67"/>
      <c r="M8" s="8"/>
      <c r="N8" s="8"/>
      <c r="O8" s="8"/>
    </row>
    <row r="9" spans="1:15" x14ac:dyDescent="0.3">
      <c r="A9" s="18" t="s">
        <v>48</v>
      </c>
      <c r="B9" s="16">
        <v>15</v>
      </c>
      <c r="C9" s="88">
        <v>44315</v>
      </c>
      <c r="D9" s="89">
        <v>0.43929398148148152</v>
      </c>
      <c r="E9" s="90" t="s">
        <v>19</v>
      </c>
      <c r="F9" s="90">
        <v>3280</v>
      </c>
      <c r="G9" s="90">
        <v>0.3</v>
      </c>
      <c r="H9" s="91">
        <v>66</v>
      </c>
      <c r="I9" s="78"/>
      <c r="J9" s="25"/>
      <c r="K9" s="6"/>
      <c r="L9" s="67"/>
      <c r="M9" s="8"/>
      <c r="N9" s="8"/>
      <c r="O9" s="8"/>
    </row>
    <row r="10" spans="1:15" x14ac:dyDescent="0.3">
      <c r="A10" s="18" t="s">
        <v>48</v>
      </c>
      <c r="B10" s="16">
        <v>15</v>
      </c>
      <c r="C10" s="88">
        <v>44315</v>
      </c>
      <c r="D10" s="89">
        <v>0.43947916666666664</v>
      </c>
      <c r="E10" s="90" t="s">
        <v>19</v>
      </c>
      <c r="F10" s="90">
        <v>3230</v>
      </c>
      <c r="G10" s="90">
        <v>0.3</v>
      </c>
      <c r="H10" s="91">
        <v>66</v>
      </c>
      <c r="I10" s="78"/>
      <c r="J10" s="25"/>
      <c r="K10" s="6"/>
      <c r="L10" s="67"/>
      <c r="M10" s="8"/>
      <c r="N10" s="8"/>
      <c r="O10" s="8"/>
    </row>
    <row r="11" spans="1:15" x14ac:dyDescent="0.3">
      <c r="A11" s="19" t="s">
        <v>48</v>
      </c>
      <c r="B11" s="20">
        <v>15</v>
      </c>
      <c r="C11" s="92">
        <v>44315</v>
      </c>
      <c r="D11" s="93">
        <v>0.43966435185185188</v>
      </c>
      <c r="E11" s="94" t="s">
        <v>19</v>
      </c>
      <c r="F11" s="94">
        <v>3230</v>
      </c>
      <c r="G11" s="94">
        <v>0.3</v>
      </c>
      <c r="H11" s="95">
        <v>66</v>
      </c>
      <c r="I11" s="79"/>
      <c r="J11" s="26"/>
      <c r="K11" s="6"/>
    </row>
    <row r="12" spans="1:15" x14ac:dyDescent="0.3">
      <c r="A12" s="17" t="s">
        <v>48</v>
      </c>
      <c r="B12" s="14">
        <v>25</v>
      </c>
      <c r="C12" s="84">
        <v>44315</v>
      </c>
      <c r="D12" s="85">
        <v>0.44489583333333332</v>
      </c>
      <c r="E12" s="86" t="s">
        <v>34</v>
      </c>
      <c r="F12" s="86">
        <v>3540</v>
      </c>
      <c r="G12" s="86">
        <v>0.3</v>
      </c>
      <c r="H12" s="87">
        <v>66</v>
      </c>
      <c r="I12" s="77">
        <f>AVERAGE(F12:F16)</f>
        <v>3442</v>
      </c>
      <c r="J12" s="23">
        <f>AVERAGE(H12:H16)</f>
        <v>65.599999999999994</v>
      </c>
      <c r="K12" s="6"/>
    </row>
    <row r="13" spans="1:15" x14ac:dyDescent="0.3">
      <c r="A13" s="18" t="s">
        <v>48</v>
      </c>
      <c r="B13" s="16">
        <v>25</v>
      </c>
      <c r="C13" s="88">
        <v>44315</v>
      </c>
      <c r="D13" s="89">
        <v>0.4450810185185185</v>
      </c>
      <c r="E13" s="90" t="s">
        <v>34</v>
      </c>
      <c r="F13" s="90">
        <v>3600</v>
      </c>
      <c r="G13" s="90">
        <v>0.3</v>
      </c>
      <c r="H13" s="91">
        <v>66</v>
      </c>
      <c r="I13" s="78"/>
      <c r="J13" s="25"/>
      <c r="K13" s="6"/>
    </row>
    <row r="14" spans="1:15" x14ac:dyDescent="0.3">
      <c r="A14" s="18" t="s">
        <v>48</v>
      </c>
      <c r="B14" s="16">
        <v>25</v>
      </c>
      <c r="C14" s="88">
        <v>44315</v>
      </c>
      <c r="D14" s="89">
        <v>0.44565972222222222</v>
      </c>
      <c r="E14" s="90" t="s">
        <v>19</v>
      </c>
      <c r="F14" s="90">
        <v>3370</v>
      </c>
      <c r="G14" s="90">
        <v>0.3</v>
      </c>
      <c r="H14" s="91">
        <v>66</v>
      </c>
      <c r="I14" s="78"/>
      <c r="J14" s="25"/>
      <c r="K14" s="8"/>
    </row>
    <row r="15" spans="1:15" x14ac:dyDescent="0.3">
      <c r="A15" s="18" t="s">
        <v>48</v>
      </c>
      <c r="B15" s="16">
        <v>25</v>
      </c>
      <c r="C15" s="88">
        <v>44315</v>
      </c>
      <c r="D15" s="89">
        <v>0.4458449074074074</v>
      </c>
      <c r="E15" s="90" t="s">
        <v>19</v>
      </c>
      <c r="F15" s="90">
        <v>3330</v>
      </c>
      <c r="G15" s="90">
        <v>0.3</v>
      </c>
      <c r="H15" s="91">
        <v>64</v>
      </c>
      <c r="I15" s="78"/>
      <c r="J15" s="25"/>
    </row>
    <row r="16" spans="1:15" x14ac:dyDescent="0.3">
      <c r="A16" s="19" t="s">
        <v>48</v>
      </c>
      <c r="B16" s="20">
        <v>25</v>
      </c>
      <c r="C16" s="92">
        <v>44315</v>
      </c>
      <c r="D16" s="93">
        <v>0.44604166666666667</v>
      </c>
      <c r="E16" s="94" t="s">
        <v>19</v>
      </c>
      <c r="F16" s="94">
        <v>3370</v>
      </c>
      <c r="G16" s="94">
        <v>0.3</v>
      </c>
      <c r="H16" s="95">
        <v>66</v>
      </c>
      <c r="I16" s="79"/>
      <c r="J16" s="26"/>
    </row>
    <row r="17" spans="1:25" x14ac:dyDescent="0.3">
      <c r="A17" s="18" t="s">
        <v>49</v>
      </c>
      <c r="B17" s="16">
        <v>5</v>
      </c>
      <c r="C17" s="96">
        <v>44315</v>
      </c>
      <c r="D17" s="97">
        <v>0.45321759259259259</v>
      </c>
      <c r="E17" s="98" t="s">
        <v>34</v>
      </c>
      <c r="F17" s="98">
        <v>3330</v>
      </c>
      <c r="G17" s="98">
        <v>0.3</v>
      </c>
      <c r="H17" s="98">
        <v>66</v>
      </c>
      <c r="I17" s="77">
        <f>AVERAGE(F17:F21)</f>
        <v>3166</v>
      </c>
      <c r="J17" s="23">
        <f>AVERAGE(H17:H21)</f>
        <v>65.599999999999994</v>
      </c>
    </row>
    <row r="18" spans="1:25" x14ac:dyDescent="0.3">
      <c r="A18" s="18" t="s">
        <v>49</v>
      </c>
      <c r="B18" s="66">
        <v>5</v>
      </c>
      <c r="C18" s="96">
        <v>44315</v>
      </c>
      <c r="D18" s="97">
        <v>0.45340277777777777</v>
      </c>
      <c r="E18" s="98" t="s">
        <v>34</v>
      </c>
      <c r="F18" s="98">
        <v>3340</v>
      </c>
      <c r="G18" s="98">
        <v>0.3</v>
      </c>
      <c r="H18" s="98">
        <v>66</v>
      </c>
      <c r="I18" s="78"/>
      <c r="J18" s="25"/>
    </row>
    <row r="19" spans="1:25" x14ac:dyDescent="0.3">
      <c r="A19" s="18" t="s">
        <v>49</v>
      </c>
      <c r="B19" s="66">
        <v>5</v>
      </c>
      <c r="C19" s="96">
        <v>44315</v>
      </c>
      <c r="D19" s="97">
        <v>0.45406250000000004</v>
      </c>
      <c r="E19" s="98" t="s">
        <v>19</v>
      </c>
      <c r="F19" s="98">
        <v>3090</v>
      </c>
      <c r="G19" s="98">
        <v>0.3</v>
      </c>
      <c r="H19" s="98">
        <v>66</v>
      </c>
      <c r="I19" s="78"/>
      <c r="J19" s="25"/>
      <c r="L19" s="9"/>
      <c r="M19" s="9"/>
      <c r="N19" s="9"/>
      <c r="O19" s="9"/>
    </row>
    <row r="20" spans="1:25" x14ac:dyDescent="0.3">
      <c r="A20" s="18" t="s">
        <v>49</v>
      </c>
      <c r="B20" s="66">
        <v>5</v>
      </c>
      <c r="C20" s="96">
        <v>44315</v>
      </c>
      <c r="D20" s="97">
        <v>0.45424768518518516</v>
      </c>
      <c r="E20" s="98" t="s">
        <v>19</v>
      </c>
      <c r="F20" s="98">
        <v>3040</v>
      </c>
      <c r="G20" s="98">
        <v>0.3</v>
      </c>
      <c r="H20" s="98">
        <v>64</v>
      </c>
      <c r="I20" s="78"/>
      <c r="J20" s="25"/>
      <c r="L20" s="9"/>
      <c r="M20" s="9"/>
      <c r="N20" s="9"/>
      <c r="O20" s="9"/>
    </row>
    <row r="21" spans="1:25" s="7" customFormat="1" x14ac:dyDescent="0.3">
      <c r="A21" s="18" t="s">
        <v>49</v>
      </c>
      <c r="B21" s="16">
        <v>5</v>
      </c>
      <c r="C21" s="96">
        <v>44315</v>
      </c>
      <c r="D21" s="97">
        <v>0.45444444444444443</v>
      </c>
      <c r="E21" s="98" t="s">
        <v>19</v>
      </c>
      <c r="F21" s="98">
        <v>3030</v>
      </c>
      <c r="G21" s="98">
        <v>0.3</v>
      </c>
      <c r="H21" s="98">
        <v>66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3">
      <c r="A22" s="17" t="s">
        <v>49</v>
      </c>
      <c r="B22" s="14">
        <v>15</v>
      </c>
      <c r="C22" s="84">
        <v>44315</v>
      </c>
      <c r="D22" s="85">
        <v>0.450625</v>
      </c>
      <c r="E22" s="86" t="s">
        <v>34</v>
      </c>
      <c r="F22" s="86">
        <v>3410</v>
      </c>
      <c r="G22" s="86">
        <v>0.3</v>
      </c>
      <c r="H22" s="87">
        <v>66</v>
      </c>
      <c r="I22" s="77">
        <f>AVERAGE(F22:F26)</f>
        <v>3056</v>
      </c>
      <c r="J22" s="23">
        <f>AVERAGE(H22:H26)</f>
        <v>66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3">
      <c r="A23" s="18" t="s">
        <v>49</v>
      </c>
      <c r="B23" s="16">
        <v>15</v>
      </c>
      <c r="C23" s="88">
        <v>44315</v>
      </c>
      <c r="D23" s="89">
        <v>0.45081018518518517</v>
      </c>
      <c r="E23" s="90" t="s">
        <v>34</v>
      </c>
      <c r="F23" s="90">
        <v>3310</v>
      </c>
      <c r="G23" s="90">
        <v>0.3</v>
      </c>
      <c r="H23" s="91">
        <v>66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3">
      <c r="A24" s="18" t="s">
        <v>49</v>
      </c>
      <c r="B24" s="16">
        <v>15</v>
      </c>
      <c r="C24" s="88">
        <v>44315</v>
      </c>
      <c r="D24" s="89">
        <v>0.45152777777777775</v>
      </c>
      <c r="E24" s="90" t="s">
        <v>19</v>
      </c>
      <c r="F24" s="90">
        <v>2880</v>
      </c>
      <c r="G24" s="90">
        <v>0.3</v>
      </c>
      <c r="H24" s="91">
        <v>66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3">
      <c r="A25" s="18" t="s">
        <v>49</v>
      </c>
      <c r="B25" s="16">
        <v>15</v>
      </c>
      <c r="C25" s="88">
        <v>44315</v>
      </c>
      <c r="D25" s="89">
        <v>0.45171296296296298</v>
      </c>
      <c r="E25" s="90" t="s">
        <v>19</v>
      </c>
      <c r="F25" s="90">
        <v>2830</v>
      </c>
      <c r="G25" s="90">
        <v>0.3</v>
      </c>
      <c r="H25" s="91">
        <v>66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3">
      <c r="A26" s="19" t="s">
        <v>49</v>
      </c>
      <c r="B26" s="20">
        <v>15</v>
      </c>
      <c r="C26" s="92">
        <v>44315</v>
      </c>
      <c r="D26" s="93">
        <v>0.45189814814814816</v>
      </c>
      <c r="E26" s="94" t="s">
        <v>19</v>
      </c>
      <c r="F26" s="94">
        <v>2850</v>
      </c>
      <c r="G26" s="94">
        <v>0.3</v>
      </c>
      <c r="H26" s="95">
        <v>66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3">
      <c r="A27" s="17" t="s">
        <v>49</v>
      </c>
      <c r="B27" s="14">
        <v>25</v>
      </c>
      <c r="C27" s="84">
        <v>44315</v>
      </c>
      <c r="D27" s="85">
        <v>0.44778935185185187</v>
      </c>
      <c r="E27" s="86" t="s">
        <v>34</v>
      </c>
      <c r="F27" s="86">
        <v>3430</v>
      </c>
      <c r="G27" s="86">
        <v>0.3</v>
      </c>
      <c r="H27" s="87">
        <v>66</v>
      </c>
      <c r="I27" s="77">
        <f>AVERAGE(F27:F31)</f>
        <v>3356</v>
      </c>
      <c r="J27" s="23">
        <f>AVERAGE(H27:H31)</f>
        <v>66</v>
      </c>
      <c r="T27" s="6"/>
      <c r="U27" s="6"/>
      <c r="V27" s="6"/>
      <c r="W27" s="6"/>
      <c r="X27" s="6"/>
      <c r="Y27" s="6"/>
    </row>
    <row r="28" spans="1:25" s="7" customFormat="1" x14ac:dyDescent="0.3">
      <c r="A28" s="18" t="s">
        <v>49</v>
      </c>
      <c r="B28" s="16">
        <v>25</v>
      </c>
      <c r="C28" s="88">
        <v>44315</v>
      </c>
      <c r="D28" s="89">
        <v>0.44797453703703699</v>
      </c>
      <c r="E28" s="90" t="s">
        <v>34</v>
      </c>
      <c r="F28" s="90">
        <v>3440</v>
      </c>
      <c r="G28" s="90">
        <v>0.3</v>
      </c>
      <c r="H28" s="91">
        <v>66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3">
      <c r="A29" s="18" t="s">
        <v>49</v>
      </c>
      <c r="B29" s="16">
        <v>25</v>
      </c>
      <c r="C29" s="88">
        <v>44315</v>
      </c>
      <c r="D29" s="89">
        <v>0.44949074074074075</v>
      </c>
      <c r="E29" s="90" t="s">
        <v>19</v>
      </c>
      <c r="F29" s="90">
        <v>3320</v>
      </c>
      <c r="G29" s="90">
        <v>0.3</v>
      </c>
      <c r="H29" s="91">
        <v>66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3">
      <c r="A30" s="18" t="s">
        <v>49</v>
      </c>
      <c r="B30" s="16">
        <v>25</v>
      </c>
      <c r="C30" s="88">
        <v>44315</v>
      </c>
      <c r="D30" s="89">
        <v>0.44967592592592592</v>
      </c>
      <c r="E30" s="90" t="s">
        <v>19</v>
      </c>
      <c r="F30" s="90">
        <v>3300</v>
      </c>
      <c r="G30" s="90">
        <v>0.3</v>
      </c>
      <c r="H30" s="91">
        <v>66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3">
      <c r="A31" s="19" t="s">
        <v>49</v>
      </c>
      <c r="B31" s="20">
        <v>25</v>
      </c>
      <c r="C31" s="92">
        <v>44315</v>
      </c>
      <c r="D31" s="93">
        <v>0.4498611111111111</v>
      </c>
      <c r="E31" s="94" t="s">
        <v>19</v>
      </c>
      <c r="F31" s="94">
        <v>3290</v>
      </c>
      <c r="G31" s="94">
        <v>0.3</v>
      </c>
      <c r="H31" s="95">
        <v>66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3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3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3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3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3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3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3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3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3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3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3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3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3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3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3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3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3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3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3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3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3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3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3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3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3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3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BA34B5-5A60-442C-9837-4263FFA3A1C1}"/>
</file>

<file path=customXml/itemProps2.xml><?xml version="1.0" encoding="utf-8"?>
<ds:datastoreItem xmlns:ds="http://schemas.openxmlformats.org/officeDocument/2006/customXml" ds:itemID="{5AB3FC28-D80D-4701-AB53-ACD3910FC2D1}"/>
</file>

<file path=customXml/itemProps3.xml><?xml version="1.0" encoding="utf-8"?>
<ds:datastoreItem xmlns:ds="http://schemas.openxmlformats.org/officeDocument/2006/customXml" ds:itemID="{BB0DE0A1-5711-4BC9-8C9A-E7E8E4876A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Atish</cp:lastModifiedBy>
  <cp:lastPrinted>2019-09-13T14:31:07Z</cp:lastPrinted>
  <dcterms:created xsi:type="dcterms:W3CDTF">2018-04-20T15:28:47Z</dcterms:created>
  <dcterms:modified xsi:type="dcterms:W3CDTF">2021-04-30T22:03:49Z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